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13065" activeTab="2"/>
  </bookViews>
  <sheets>
    <sheet name="附件1" sheetId="1" r:id="rId1"/>
    <sheet name="附件2" sheetId="2" r:id="rId2"/>
    <sheet name="测算明细" sheetId="3" r:id="rId3"/>
  </sheets>
  <calcPr calcId="144525"/>
</workbook>
</file>

<file path=xl/sharedStrings.xml><?xml version="1.0" encoding="utf-8"?>
<sst xmlns="http://schemas.openxmlformats.org/spreadsheetml/2006/main" count="61">
  <si>
    <t>附件1</t>
  </si>
  <si>
    <t>提前下达2023年城乡义务教育补助经费预算情况表</t>
  </si>
  <si>
    <t>单位：万元</t>
  </si>
  <si>
    <t>县（市、区）</t>
  </si>
  <si>
    <t>本次下达合计</t>
  </si>
  <si>
    <t>公用经费
省级资金</t>
  </si>
  <si>
    <t>家庭经济困难学生生活补助省级资金</t>
  </si>
  <si>
    <t>合计</t>
  </si>
  <si>
    <t>赣州市本级</t>
  </si>
  <si>
    <t>其中：赣一中</t>
  </si>
  <si>
    <t xml:space="preserve">      赣三中</t>
  </si>
  <si>
    <t xml:space="preserve">      赣四中</t>
  </si>
  <si>
    <t xml:space="preserve">        赣州中学</t>
  </si>
  <si>
    <t>赣州经开区</t>
  </si>
  <si>
    <t>蓉江新区</t>
  </si>
  <si>
    <t>附件2</t>
  </si>
  <si>
    <t>城乡义务教育补助经费绩效目标表</t>
  </si>
  <si>
    <t>（2023年度）</t>
  </si>
  <si>
    <t>专项名称</t>
  </si>
  <si>
    <t>城乡义务教育补助经费</t>
  </si>
  <si>
    <t>财政部门</t>
  </si>
  <si>
    <t>赣州市财政局</t>
  </si>
  <si>
    <t>主管部门</t>
  </si>
  <si>
    <t>赣州市教育局</t>
  </si>
  <si>
    <t>资金情况（万元）</t>
  </si>
  <si>
    <t>年度金额</t>
  </si>
  <si>
    <t>其中：中央补助</t>
  </si>
  <si>
    <t>省级补助</t>
  </si>
  <si>
    <t>市县资金</t>
  </si>
  <si>
    <t>总体目标</t>
  </si>
  <si>
    <t>目标1:落实城乡统一、重在农村的义务教育经费保障机制。                                                                                   目标2：实施农村义务教育学校教师特设岗位计划。                                         目标3：实施农村义务教育学生营养改善计划。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</si>
  <si>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</si>
  <si>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</si>
  <si>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</si>
  <si>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</si>
  <si>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</si>
  <si>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</si>
  <si>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</si>
  <si>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公用经费落实到位率</t>
  </si>
  <si>
    <t>家庭经济困难学生生活补助受益学生数</t>
  </si>
  <si>
    <t>成本指标</t>
  </si>
  <si>
    <t>国家试点、地方试点营养膳食生均补助标准</t>
  </si>
  <si>
    <t>4元/天</t>
  </si>
  <si>
    <t>义务教育生均公用经费</t>
  </si>
  <si>
    <t>小学650元/人.学年
初中850元/人.学年</t>
  </si>
  <si>
    <t>效益指标</t>
  </si>
  <si>
    <t>资金按规定及时发放率</t>
  </si>
  <si>
    <t>预算及时率</t>
  </si>
  <si>
    <t>社会效益指标</t>
  </si>
  <si>
    <t>乡村教师队伍素质</t>
  </si>
  <si>
    <t>提升</t>
  </si>
  <si>
    <t>贫困地区学生身体素质</t>
  </si>
  <si>
    <t>满意度指标</t>
  </si>
  <si>
    <t>服务对象满意度指标</t>
  </si>
  <si>
    <t>学校和老师满意度</t>
  </si>
  <si>
    <t>≥85%</t>
  </si>
  <si>
    <t>家长和学生满意度</t>
  </si>
  <si>
    <t>提前下达2023年城乡义务教育补助经费测算表</t>
  </si>
  <si>
    <t>公用经费省级资金（2022年全年资金）</t>
  </si>
  <si>
    <t>提前下达2023年公用经费
省级资金（2022年全年资金的80%）</t>
  </si>
  <si>
    <t>家庭经济困难学生生活补助省级资金（2022年全年资金）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</si>
</sst>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等线"/>
      <charset val="134"/>
    </font>
    <font>
      <b/>
      <sz val="12"/>
      <color rgb="FFFF0000"/>
      <name val="等线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color indexed="8"/>
      <name val="黑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Protection="0"/>
    <xf numFmtId="0" fontId="32" fillId="0" borderId="0" applyNumberFormat="0" applyFill="0" applyBorder="0" applyAlignment="0" applyProtection="0">
      <alignment vertical="center"/>
    </xf>
    <xf numFmtId="0" fontId="9" fillId="0" borderId="0" applyProtection="0"/>
    <xf numFmtId="0" fontId="34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Protection="0"/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7" applyNumberFormat="1" applyFont="1" applyFill="1" applyBorder="1" applyAlignment="1">
      <alignment horizontal="center" vertical="center" wrapText="1"/>
    </xf>
    <xf numFmtId="0" fontId="4" fillId="0" borderId="2" xfId="1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42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3" xfId="52" applyNumberFormat="1" applyFont="1" applyFill="1" applyBorder="1" applyAlignment="1" applyProtection="1">
      <alignment horizontal="center" vertical="center" wrapText="1"/>
    </xf>
    <xf numFmtId="0" fontId="4" fillId="0" borderId="3" xfId="19" applyNumberFormat="1" applyFont="1" applyFill="1" applyBorder="1" applyAlignment="1">
      <alignment horizontal="center" vertical="center" wrapText="1"/>
    </xf>
    <xf numFmtId="0" fontId="5" fillId="0" borderId="3" xfId="19" applyNumberFormat="1" applyFont="1" applyFill="1" applyBorder="1" applyAlignment="1">
      <alignment horizontal="center" vertical="center" wrapText="1"/>
    </xf>
    <xf numFmtId="0" fontId="8" fillId="0" borderId="3" xfId="52" applyNumberFormat="1" applyFont="1" applyFill="1" applyBorder="1" applyAlignment="1" applyProtection="1">
      <alignment horizontal="center" vertical="center" wrapText="1"/>
    </xf>
    <xf numFmtId="0" fontId="9" fillId="0" borderId="3" xfId="19" applyNumberFormat="1" applyFont="1" applyFill="1" applyBorder="1" applyAlignment="1">
      <alignment horizontal="center" vertical="center" wrapText="1"/>
    </xf>
    <xf numFmtId="0" fontId="10" fillId="0" borderId="3" xfId="19" applyNumberFormat="1" applyFont="1" applyFill="1" applyBorder="1" applyAlignment="1">
      <alignment horizontal="center" vertical="center" wrapText="1"/>
    </xf>
    <xf numFmtId="0" fontId="9" fillId="0" borderId="3" xfId="19" applyNumberFormat="1" applyFont="1" applyFill="1" applyBorder="1" applyAlignment="1">
      <alignment horizontal="center" vertical="center"/>
    </xf>
    <xf numFmtId="0" fontId="5" fillId="0" borderId="3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_08年公用经费测算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C5" sqref="C5:D5"/>
    </sheetView>
  </sheetViews>
  <sheetFormatPr defaultColWidth="9" defaultRowHeight="13.5" outlineLevelCol="3"/>
  <cols>
    <col min="1" max="1" width="21.25" style="53" customWidth="1"/>
    <col min="2" max="2" width="17.25" style="53" customWidth="1"/>
    <col min="3" max="4" width="18.125" style="53" customWidth="1"/>
    <col min="5" max="16384" width="9" style="53"/>
  </cols>
  <sheetData>
    <row r="1" ht="20.25" spans="1:4">
      <c r="A1" s="54" t="s">
        <v>0</v>
      </c>
      <c r="B1" s="55"/>
      <c r="C1" s="55"/>
      <c r="D1" s="55"/>
    </row>
    <row r="2" ht="54" customHeight="1" spans="1:4">
      <c r="A2" s="22" t="s">
        <v>1</v>
      </c>
      <c r="B2" s="22"/>
      <c r="C2" s="22"/>
      <c r="D2" s="22"/>
    </row>
    <row r="3" ht="22" customHeight="1" spans="1:4">
      <c r="A3" s="55"/>
      <c r="B3" s="55"/>
      <c r="C3" s="55"/>
      <c r="D3" s="2" t="s">
        <v>2</v>
      </c>
    </row>
    <row r="4" ht="40" customHeight="1" spans="1:4">
      <c r="A4" s="3" t="s">
        <v>3</v>
      </c>
      <c r="B4" s="4" t="s">
        <v>4</v>
      </c>
      <c r="C4" s="56" t="s">
        <v>5</v>
      </c>
      <c r="D4" s="57" t="s">
        <v>6</v>
      </c>
    </row>
    <row r="5" ht="35" customHeight="1" spans="1:4">
      <c r="A5" s="8" t="s">
        <v>7</v>
      </c>
      <c r="B5" s="9">
        <f>B6+B11+B12</f>
        <v>1235.1</v>
      </c>
      <c r="C5" s="9">
        <f>C6+C11+C12</f>
        <v>1122.5</v>
      </c>
      <c r="D5" s="9">
        <f>D6+D11+D12</f>
        <v>112.6</v>
      </c>
    </row>
    <row r="6" ht="35" customHeight="1" spans="1:4">
      <c r="A6" s="11" t="s">
        <v>8</v>
      </c>
      <c r="B6" s="12">
        <f>C6+D6</f>
        <v>95.04</v>
      </c>
      <c r="C6" s="12">
        <v>95.04</v>
      </c>
      <c r="D6" s="12"/>
    </row>
    <row r="7" ht="35" customHeight="1" spans="1:4">
      <c r="A7" s="14" t="s">
        <v>9</v>
      </c>
      <c r="B7" s="12">
        <f t="shared" ref="B7:B12" si="0">C7+D7</f>
        <v>25.04</v>
      </c>
      <c r="C7" s="15">
        <v>25.04</v>
      </c>
      <c r="D7" s="15"/>
    </row>
    <row r="8" ht="35" customHeight="1" spans="1:4">
      <c r="A8" s="14" t="s">
        <v>10</v>
      </c>
      <c r="B8" s="12">
        <f t="shared" si="0"/>
        <v>29.84</v>
      </c>
      <c r="C8" s="15">
        <v>29.84</v>
      </c>
      <c r="D8" s="15"/>
    </row>
    <row r="9" ht="35" customHeight="1" spans="1:4">
      <c r="A9" s="14" t="s">
        <v>11</v>
      </c>
      <c r="B9" s="12">
        <f t="shared" si="0"/>
        <v>14.88</v>
      </c>
      <c r="C9" s="15">
        <v>14.88</v>
      </c>
      <c r="D9" s="15"/>
    </row>
    <row r="10" ht="35" customHeight="1" spans="1:4">
      <c r="A10" s="14" t="s">
        <v>12</v>
      </c>
      <c r="B10" s="12">
        <f t="shared" si="0"/>
        <v>25.28</v>
      </c>
      <c r="C10" s="15">
        <v>25.28</v>
      </c>
      <c r="D10" s="15"/>
    </row>
    <row r="11" ht="35" customHeight="1" spans="1:4">
      <c r="A11" s="11" t="s">
        <v>13</v>
      </c>
      <c r="B11" s="12">
        <f t="shared" si="0"/>
        <v>821.39</v>
      </c>
      <c r="C11" s="12">
        <f>745.2+0.01</f>
        <v>745.21</v>
      </c>
      <c r="D11" s="58">
        <f>76.16+0.02</f>
        <v>76.18</v>
      </c>
    </row>
    <row r="12" ht="35" customHeight="1" spans="1:4">
      <c r="A12" s="11" t="s">
        <v>14</v>
      </c>
      <c r="B12" s="12">
        <f t="shared" si="0"/>
        <v>318.67</v>
      </c>
      <c r="C12" s="12">
        <f>282.24+0.01</f>
        <v>282.25</v>
      </c>
      <c r="D12" s="58">
        <f>36.4+0.02</f>
        <v>36.42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J13" sqref="J13"/>
    </sheetView>
  </sheetViews>
  <sheetFormatPr defaultColWidth="9" defaultRowHeight="13.5" outlineLevelCol="4"/>
  <cols>
    <col min="1" max="1" width="11.625" style="19" customWidth="1"/>
    <col min="2" max="2" width="10.25" style="19" customWidth="1"/>
    <col min="3" max="3" width="12.5" style="19" customWidth="1"/>
    <col min="4" max="4" width="33.25" style="19" customWidth="1"/>
    <col min="5" max="5" width="19.375" style="19" customWidth="1"/>
    <col min="6" max="16384" width="9" style="19"/>
  </cols>
  <sheetData>
    <row r="1" ht="24.95" customHeight="1" spans="1:5">
      <c r="A1" s="20" t="s">
        <v>15</v>
      </c>
      <c r="B1" s="21"/>
      <c r="C1" s="21"/>
      <c r="D1" s="21"/>
      <c r="E1" s="21"/>
    </row>
    <row r="2" ht="39.95" customHeight="1" spans="1:5">
      <c r="A2" s="22" t="s">
        <v>16</v>
      </c>
      <c r="B2" s="22"/>
      <c r="C2" s="22"/>
      <c r="D2" s="22"/>
      <c r="E2" s="22"/>
    </row>
    <row r="3" ht="18" customHeight="1" spans="1:5">
      <c r="A3" s="23" t="s">
        <v>17</v>
      </c>
      <c r="B3" s="23"/>
      <c r="C3" s="23"/>
      <c r="D3" s="23"/>
      <c r="E3" s="23"/>
    </row>
    <row r="4" ht="18" customHeight="1" spans="1:5">
      <c r="A4" s="24" t="s">
        <v>18</v>
      </c>
      <c r="B4" s="25" t="s">
        <v>19</v>
      </c>
      <c r="C4" s="25"/>
      <c r="D4" s="25"/>
      <c r="E4" s="26"/>
    </row>
    <row r="5" ht="33.95" customHeight="1" spans="1:5">
      <c r="A5" s="27" t="s">
        <v>20</v>
      </c>
      <c r="B5" s="28" t="s">
        <v>21</v>
      </c>
      <c r="C5" s="26"/>
      <c r="D5" s="29" t="s">
        <v>22</v>
      </c>
      <c r="E5" s="30" t="s">
        <v>23</v>
      </c>
    </row>
    <row r="6" ht="18" customHeight="1" spans="1:5">
      <c r="A6" s="31" t="s">
        <v>24</v>
      </c>
      <c r="B6" s="28" t="s">
        <v>25</v>
      </c>
      <c r="C6" s="26"/>
      <c r="D6" s="28">
        <f>D7+D8</f>
        <v>1235.1</v>
      </c>
      <c r="E6" s="26"/>
    </row>
    <row r="7" ht="18" customHeight="1" spans="1:5">
      <c r="A7" s="32"/>
      <c r="B7" s="33" t="s">
        <v>26</v>
      </c>
      <c r="C7" s="34"/>
      <c r="D7" s="28"/>
      <c r="E7" s="26"/>
    </row>
    <row r="8" ht="18" customHeight="1" spans="1:5">
      <c r="A8" s="32"/>
      <c r="B8" s="33" t="s">
        <v>27</v>
      </c>
      <c r="C8" s="34"/>
      <c r="D8" s="28">
        <v>1235.1</v>
      </c>
      <c r="E8" s="26"/>
    </row>
    <row r="9" ht="18" customHeight="1" spans="1:5">
      <c r="A9" s="27"/>
      <c r="B9" s="33" t="s">
        <v>28</v>
      </c>
      <c r="C9" s="34"/>
      <c r="D9" s="28"/>
      <c r="E9" s="26"/>
    </row>
    <row r="10" ht="53" customHeight="1" spans="1:5">
      <c r="A10" s="27" t="s">
        <v>29</v>
      </c>
      <c r="B10" s="35" t="s">
        <v>30</v>
      </c>
      <c r="C10" s="36"/>
      <c r="D10" s="36"/>
      <c r="E10" s="37"/>
    </row>
    <row r="11" ht="18" customHeight="1" spans="1:5">
      <c r="A11" s="31" t="s">
        <v>31</v>
      </c>
      <c r="B11" s="38" t="s">
        <v>32</v>
      </c>
      <c r="C11" s="38" t="s">
        <v>33</v>
      </c>
      <c r="D11" s="38" t="s">
        <v>34</v>
      </c>
      <c r="E11" s="38" t="s">
        <v>35</v>
      </c>
    </row>
    <row r="12" ht="22" customHeight="1" spans="1:5">
      <c r="A12" s="39"/>
      <c r="B12" s="40" t="s">
        <v>36</v>
      </c>
      <c r="C12" s="41" t="s">
        <v>37</v>
      </c>
      <c r="D12" s="42" t="s">
        <v>38</v>
      </c>
      <c r="E12" s="43">
        <v>1</v>
      </c>
    </row>
    <row r="13" ht="18" customHeight="1" spans="1:5">
      <c r="A13" s="39"/>
      <c r="B13" s="44"/>
      <c r="C13" s="41"/>
      <c r="D13" s="42" t="s">
        <v>39</v>
      </c>
      <c r="E13" s="43">
        <v>1</v>
      </c>
    </row>
    <row r="14" ht="33.95" customHeight="1" spans="1:5">
      <c r="A14" s="39"/>
      <c r="B14" s="44"/>
      <c r="C14" s="40" t="s">
        <v>40</v>
      </c>
      <c r="D14" s="42" t="s">
        <v>41</v>
      </c>
      <c r="E14" s="43" t="s">
        <v>42</v>
      </c>
    </row>
    <row r="15" ht="33.95" customHeight="1" spans="1:5">
      <c r="A15" s="39"/>
      <c r="B15" s="44"/>
      <c r="C15" s="44"/>
      <c r="D15" s="42" t="s">
        <v>43</v>
      </c>
      <c r="E15" s="43" t="s">
        <v>44</v>
      </c>
    </row>
    <row r="16" ht="21" customHeight="1" spans="1:5">
      <c r="A16" s="39"/>
      <c r="B16" s="44"/>
      <c r="C16" s="40" t="s">
        <v>45</v>
      </c>
      <c r="D16" s="42" t="s">
        <v>46</v>
      </c>
      <c r="E16" s="43">
        <v>1</v>
      </c>
    </row>
    <row r="17" ht="21" customHeight="1" spans="1:5">
      <c r="A17" s="39"/>
      <c r="B17" s="45"/>
      <c r="C17" s="45"/>
      <c r="D17" s="42" t="s">
        <v>47</v>
      </c>
      <c r="E17" s="43">
        <v>1</v>
      </c>
    </row>
    <row r="18" ht="18" customHeight="1" spans="1:5">
      <c r="A18" s="32"/>
      <c r="B18" s="46" t="s">
        <v>45</v>
      </c>
      <c r="C18" s="46" t="s">
        <v>48</v>
      </c>
      <c r="D18" s="47" t="s">
        <v>49</v>
      </c>
      <c r="E18" s="48" t="s">
        <v>50</v>
      </c>
    </row>
    <row r="19" ht="18" customHeight="1" spans="1:5">
      <c r="A19" s="32"/>
      <c r="B19" s="49"/>
      <c r="C19" s="50"/>
      <c r="D19" s="42" t="s">
        <v>51</v>
      </c>
      <c r="E19" s="43" t="s">
        <v>50</v>
      </c>
    </row>
    <row r="20" ht="18" customHeight="1" spans="1:5">
      <c r="A20" s="32"/>
      <c r="B20" s="51" t="s">
        <v>52</v>
      </c>
      <c r="C20" s="52" t="s">
        <v>53</v>
      </c>
      <c r="D20" s="42" t="s">
        <v>54</v>
      </c>
      <c r="E20" s="43" t="s">
        <v>55</v>
      </c>
    </row>
    <row r="21" ht="18" customHeight="1" spans="1:5">
      <c r="A21" s="27"/>
      <c r="B21" s="49"/>
      <c r="C21" s="50"/>
      <c r="D21" s="42" t="s">
        <v>56</v>
      </c>
      <c r="E21" s="43" t="s">
        <v>55</v>
      </c>
    </row>
  </sheetData>
  <mergeCells count="23">
    <mergeCell ref="A2:E2"/>
    <mergeCell ref="A3:E3"/>
    <mergeCell ref="B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6:A9"/>
    <mergeCell ref="A11:A21"/>
    <mergeCell ref="B12:B17"/>
    <mergeCell ref="B18:B19"/>
    <mergeCell ref="B20:B21"/>
    <mergeCell ref="C12:C13"/>
    <mergeCell ref="C14:C15"/>
    <mergeCell ref="C16:C17"/>
    <mergeCell ref="C18:C19"/>
    <mergeCell ref="C20:C21"/>
  </mergeCells>
  <pageMargins left="0.788888888888889" right="0.788888888888889" top="0.979166666666667" bottom="0.979166666666667" header="0.309027777777778" footer="0.309027777777778"/>
  <pageSetup paperSize="9" orientation="portrait" horizontalDpi="2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G3" sqref="G3"/>
    </sheetView>
  </sheetViews>
  <sheetFormatPr defaultColWidth="9" defaultRowHeight="13.5" outlineLevelCol="5"/>
  <cols>
    <col min="1" max="1" width="18.625" customWidth="1"/>
    <col min="2" max="3" width="20" customWidth="1"/>
    <col min="4" max="4" width="24.25" customWidth="1"/>
    <col min="5" max="5" width="20" customWidth="1"/>
    <col min="6" max="6" width="25.25" customWidth="1"/>
    <col min="7" max="7" width="12.625"/>
  </cols>
  <sheetData>
    <row r="1" ht="42" customHeight="1" spans="1:6">
      <c r="A1" s="1" t="s">
        <v>57</v>
      </c>
      <c r="B1" s="1"/>
      <c r="C1" s="1"/>
      <c r="D1" s="1"/>
      <c r="E1" s="1"/>
      <c r="F1" s="1"/>
    </row>
    <row r="2" ht="29" customHeight="1" spans="1:6">
      <c r="A2" s="1"/>
      <c r="B2" s="1"/>
      <c r="C2" s="1"/>
      <c r="D2" s="1"/>
      <c r="E2" s="1"/>
      <c r="F2" s="2" t="s">
        <v>2</v>
      </c>
    </row>
    <row r="3" ht="54" customHeight="1" spans="1:6">
      <c r="A3" s="3" t="s">
        <v>3</v>
      </c>
      <c r="B3" s="4" t="s">
        <v>4</v>
      </c>
      <c r="C3" s="5" t="s">
        <v>58</v>
      </c>
      <c r="D3" s="6" t="s">
        <v>59</v>
      </c>
      <c r="E3" s="5" t="s">
        <v>60</v>
      </c>
      <c r="F3" s="7" t="s">
        <v>59</v>
      </c>
    </row>
    <row r="4" ht="39" customHeight="1" spans="1:6">
      <c r="A4" s="8" t="s">
        <v>7</v>
      </c>
      <c r="B4" s="9">
        <f>B5+B10+B11</f>
        <v>1235.1</v>
      </c>
      <c r="C4" s="9">
        <f>C5+C10+C11</f>
        <v>1403.1</v>
      </c>
      <c r="D4" s="10">
        <f>D5+D10+D11</f>
        <v>1122.5</v>
      </c>
      <c r="E4" s="9">
        <f>E5+E10+E11</f>
        <v>140.7</v>
      </c>
      <c r="F4" s="10">
        <f>F5+F10+F11</f>
        <v>112.6</v>
      </c>
    </row>
    <row r="5" ht="39" customHeight="1" spans="1:6">
      <c r="A5" s="11" t="s">
        <v>8</v>
      </c>
      <c r="B5" s="12">
        <f>D5+F5</f>
        <v>95.04</v>
      </c>
      <c r="C5" s="12">
        <v>118.8</v>
      </c>
      <c r="D5" s="13">
        <f>C5*0.8</f>
        <v>95.04</v>
      </c>
      <c r="E5" s="12"/>
      <c r="F5" s="13"/>
    </row>
    <row r="6" ht="39" customHeight="1" spans="1:6">
      <c r="A6" s="14" t="s">
        <v>9</v>
      </c>
      <c r="B6" s="15">
        <f t="shared" ref="B6:B11" si="0">D6+F6</f>
        <v>25.04</v>
      </c>
      <c r="C6" s="15">
        <v>31.3</v>
      </c>
      <c r="D6" s="16">
        <f t="shared" ref="D6:D11" si="1">C6*0.8</f>
        <v>25.04</v>
      </c>
      <c r="E6" s="15"/>
      <c r="F6" s="16"/>
    </row>
    <row r="7" ht="39" customHeight="1" spans="1:6">
      <c r="A7" s="14" t="s">
        <v>10</v>
      </c>
      <c r="B7" s="15">
        <f t="shared" si="0"/>
        <v>29.84</v>
      </c>
      <c r="C7" s="15">
        <v>37.3</v>
      </c>
      <c r="D7" s="16">
        <f t="shared" si="1"/>
        <v>29.84</v>
      </c>
      <c r="E7" s="17"/>
      <c r="F7" s="16"/>
    </row>
    <row r="8" ht="39" customHeight="1" spans="1:6">
      <c r="A8" s="14" t="s">
        <v>11</v>
      </c>
      <c r="B8" s="15">
        <f t="shared" si="0"/>
        <v>14.88</v>
      </c>
      <c r="C8" s="15">
        <v>18.6</v>
      </c>
      <c r="D8" s="16">
        <f t="shared" si="1"/>
        <v>14.88</v>
      </c>
      <c r="E8" s="15"/>
      <c r="F8" s="16"/>
    </row>
    <row r="9" ht="39" customHeight="1" spans="1:6">
      <c r="A9" s="14" t="s">
        <v>12</v>
      </c>
      <c r="B9" s="15">
        <f t="shared" si="0"/>
        <v>25.28</v>
      </c>
      <c r="C9" s="15">
        <v>31.6</v>
      </c>
      <c r="D9" s="16">
        <f t="shared" si="1"/>
        <v>25.28</v>
      </c>
      <c r="E9" s="15"/>
      <c r="F9" s="16"/>
    </row>
    <row r="10" ht="39" customHeight="1" spans="1:6">
      <c r="A10" s="11" t="s">
        <v>13</v>
      </c>
      <c r="B10" s="12">
        <f t="shared" si="0"/>
        <v>821.39</v>
      </c>
      <c r="C10" s="12">
        <v>931.5</v>
      </c>
      <c r="D10" s="13">
        <v>745.21</v>
      </c>
      <c r="E10" s="12">
        <v>95.2</v>
      </c>
      <c r="F10" s="18">
        <f>76.16+0.02</f>
        <v>76.18</v>
      </c>
    </row>
    <row r="11" ht="39" customHeight="1" spans="1:6">
      <c r="A11" s="11" t="s">
        <v>14</v>
      </c>
      <c r="B11" s="12">
        <f t="shared" si="0"/>
        <v>318.67</v>
      </c>
      <c r="C11" s="12">
        <v>352.8</v>
      </c>
      <c r="D11" s="13">
        <v>282.25</v>
      </c>
      <c r="E11" s="12">
        <v>45.5</v>
      </c>
      <c r="F11" s="18">
        <f>36.4+0.02</f>
        <v>36.42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赣州市财政局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测算明细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曾慧</dc:creator>
  <dcterms:created xsi:type="dcterms:W3CDTF">2023-01-12T06:57:00Z</dcterms:created>
  <dcterms:modified xsi:type="dcterms:W3CDTF">2023-01-12T08:36:03Z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</Properties>
</file>